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<sst xmlns="http://schemas.openxmlformats.org/spreadsheetml/2006/main" count="51" uniqueCount="33">
  <si>
    <t xml:space="preserve">смета по накрытию окон (козырек)</t>
  </si>
  <si>
    <t xml:space="preserve">работа </t>
  </si>
  <si>
    <t xml:space="preserve">изготовление закладных деталей</t>
  </si>
  <si>
    <t xml:space="preserve">шт.</t>
  </si>
  <si>
    <t xml:space="preserve">монтаж закладных</t>
  </si>
  <si>
    <t xml:space="preserve">монтаж метал пояса</t>
  </si>
  <si>
    <t xml:space="preserve">м.п.</t>
  </si>
  <si>
    <t xml:space="preserve">сборка опалубки с гидроизоляцыей</t>
  </si>
  <si>
    <t xml:space="preserve">армирование бетонна</t>
  </si>
  <si>
    <t xml:space="preserve">бетонирование </t>
  </si>
  <si>
    <t xml:space="preserve">м.3.</t>
  </si>
  <si>
    <t xml:space="preserve">гидроизоляція консткукции</t>
  </si>
  <si>
    <t xml:space="preserve">окраска металла</t>
  </si>
  <si>
    <t xml:space="preserve">подьем материала негаборит</t>
  </si>
  <si>
    <t xml:space="preserve">т.</t>
  </si>
  <si>
    <t xml:space="preserve">итого работа</t>
  </si>
  <si>
    <t xml:space="preserve">фибра</t>
  </si>
  <si>
    <t xml:space="preserve">метал + (рубка,резка)</t>
  </si>
  <si>
    <t xml:space="preserve"> hilti  HIT-RE 500 V3</t>
  </si>
  <si>
    <t xml:space="preserve">анкерная шпилька hilt hit-z 16\175</t>
  </si>
  <si>
    <t xml:space="preserve">краска грунт</t>
  </si>
  <si>
    <t xml:space="preserve">пенополистирол</t>
  </si>
  <si>
    <t xml:space="preserve">Фанера ламинированная 6,5 мм 1250х2500 Латвия </t>
  </si>
  <si>
    <t xml:space="preserve">Фанера ламинированная 21 1250х2500 Беларусь</t>
  </si>
  <si>
    <t xml:space="preserve">гидроизоляция  каско</t>
  </si>
  <si>
    <t xml:space="preserve">лента гидроизол 150мм.</t>
  </si>
  <si>
    <t xml:space="preserve">двп 3,2</t>
  </si>
  <si>
    <t xml:space="preserve">сухой бетон   В25</t>
  </si>
  <si>
    <t xml:space="preserve">пена монтажная</t>
  </si>
  <si>
    <t xml:space="preserve">мелкие и малоценніе материалі  15%</t>
  </si>
  <si>
    <t xml:space="preserve">доставка      7%</t>
  </si>
  <si>
    <t xml:space="preserve">итого материал</t>
  </si>
  <si>
    <t xml:space="preserve">итого работа и материал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</si>
</sst>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&quot; ₴&quot;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FF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00"/>
        <bgColor rgb="FFFFFF00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heldonbuild.com.ua/p531252699-fanera-laminirovannaya-gladkaya.htm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F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6" activeCellId="0" sqref="J16"/>
    </sheetView>
  </sheetViews>
  <sheetFormatPr defaultRowHeight="15" zeroHeight="false" outlineLevelRow="0" outlineLevelCol="0"/>
  <cols>
    <col collapsed="false" customWidth="true" hidden="false" outlineLevel="0" max="1" min="1" style="0" width="3.3"/>
    <col collapsed="false" customWidth="true" hidden="false" outlineLevel="0" max="2" min="2" style="0" width="57"/>
    <col collapsed="false" customWidth="true" hidden="false" outlineLevel="0" max="3" min="3" style="0" width="6.71"/>
    <col collapsed="false" customWidth="true" hidden="false" outlineLevel="0" max="4" min="4" style="0" width="8.67"/>
    <col collapsed="false" customWidth="true" hidden="false" outlineLevel="0" max="5" min="5" style="0" width="12.5"/>
    <col collapsed="false" customWidth="true" hidden="false" outlineLevel="0" max="6" min="6" style="0" width="17.64"/>
    <col collapsed="false" customWidth="true" hidden="false" outlineLevel="0" max="1025" min="7" style="0" width="8.67"/>
  </cols>
  <sheetData>
    <row r="1" customFormat="false" ht="15" hidden="false" customHeight="false" outlineLevel="0" collapsed="false">
      <c r="B1" s="1" t="s">
        <v>0</v>
      </c>
      <c r="C1" s="1"/>
      <c r="D1" s="1"/>
      <c r="E1" s="1"/>
      <c r="F1" s="1"/>
    </row>
    <row r="2" customFormat="false" ht="15" hidden="false" customHeight="false" outlineLevel="0" collapsed="false">
      <c r="B2" s="1"/>
      <c r="C2" s="1"/>
      <c r="D2" s="1"/>
      <c r="E2" s="1"/>
      <c r="F2" s="1"/>
    </row>
    <row r="3" customFormat="false" ht="15" hidden="false" customHeight="false" outlineLevel="0" collapsed="false">
      <c r="B3" s="0" t="s">
        <v>1</v>
      </c>
    </row>
    <row r="4" customFormat="false" ht="15.75" hidden="false" customHeight="false" outlineLevel="0" collapsed="false"/>
    <row r="5" customFormat="false" ht="15" hidden="false" customHeight="false" outlineLevel="0" collapsed="false">
      <c r="B5" s="2" t="s">
        <v>2</v>
      </c>
      <c r="C5" s="3" t="s">
        <v>3</v>
      </c>
      <c r="D5" s="3" t="n">
        <v>9</v>
      </c>
      <c r="E5" s="4" t="n">
        <v>2000</v>
      </c>
      <c r="F5" s="5" t="n">
        <f aca="false">D5*E5</f>
        <v>18000</v>
      </c>
    </row>
    <row r="6" customFormat="false" ht="15" hidden="false" customHeight="false" outlineLevel="0" collapsed="false">
      <c r="B6" s="6" t="s">
        <v>4</v>
      </c>
      <c r="C6" s="7" t="s">
        <v>3</v>
      </c>
      <c r="D6" s="7" t="n">
        <v>9</v>
      </c>
      <c r="E6" s="8" t="n">
        <v>800</v>
      </c>
      <c r="F6" s="9" t="n">
        <f aca="false">D6*E6</f>
        <v>7200</v>
      </c>
    </row>
    <row r="7" customFormat="false" ht="15" hidden="false" customHeight="false" outlineLevel="0" collapsed="false">
      <c r="B7" s="6" t="s">
        <v>5</v>
      </c>
      <c r="C7" s="7" t="s">
        <v>6</v>
      </c>
      <c r="D7" s="7" t="n">
        <v>8.5</v>
      </c>
      <c r="E7" s="8" t="n">
        <v>150</v>
      </c>
      <c r="F7" s="9" t="n">
        <f aca="false">D7*E7</f>
        <v>1275</v>
      </c>
    </row>
    <row r="8" customFormat="false" ht="15" hidden="false" customHeight="false" outlineLevel="0" collapsed="false">
      <c r="B8" s="6" t="s">
        <v>7</v>
      </c>
      <c r="C8" s="7" t="s">
        <v>6</v>
      </c>
      <c r="D8" s="7" t="n">
        <v>8.5</v>
      </c>
      <c r="E8" s="8" t="n">
        <v>300</v>
      </c>
      <c r="F8" s="9" t="n">
        <f aca="false">D8*E8</f>
        <v>2550</v>
      </c>
    </row>
    <row r="9" customFormat="false" ht="15" hidden="false" customHeight="false" outlineLevel="0" collapsed="false">
      <c r="B9" s="6" t="s">
        <v>8</v>
      </c>
      <c r="C9" s="7" t="s">
        <v>6</v>
      </c>
      <c r="D9" s="7" t="n">
        <v>0.12</v>
      </c>
      <c r="E9" s="8" t="n">
        <v>25000</v>
      </c>
      <c r="F9" s="9" t="n">
        <f aca="false">D9*E9</f>
        <v>3000</v>
      </c>
    </row>
    <row r="10" customFormat="false" ht="15" hidden="false" customHeight="false" outlineLevel="0" collapsed="false">
      <c r="B10" s="6" t="s">
        <v>9</v>
      </c>
      <c r="C10" s="7" t="s">
        <v>10</v>
      </c>
      <c r="D10" s="7" t="n">
        <v>0.6</v>
      </c>
      <c r="E10" s="8" t="n">
        <v>3500</v>
      </c>
      <c r="F10" s="9" t="n">
        <f aca="false">D10*E10</f>
        <v>2100</v>
      </c>
    </row>
    <row r="11" customFormat="false" ht="15" hidden="false" customHeight="false" outlineLevel="0" collapsed="false">
      <c r="B11" s="6" t="s">
        <v>11</v>
      </c>
      <c r="C11" s="7" t="s">
        <v>3</v>
      </c>
      <c r="D11" s="7" t="n">
        <v>1</v>
      </c>
      <c r="E11" s="8" t="n">
        <v>2000</v>
      </c>
      <c r="F11" s="9" t="n">
        <f aca="false">D11*E11</f>
        <v>2000</v>
      </c>
    </row>
    <row r="12" customFormat="false" ht="15" hidden="false" customHeight="false" outlineLevel="0" collapsed="false">
      <c r="B12" s="6" t="s">
        <v>12</v>
      </c>
      <c r="C12" s="7" t="s">
        <v>3</v>
      </c>
      <c r="D12" s="7" t="n">
        <v>1</v>
      </c>
      <c r="E12" s="8" t="n">
        <v>1500</v>
      </c>
      <c r="F12" s="9" t="n">
        <f aca="false">D12*E12</f>
        <v>1500</v>
      </c>
    </row>
    <row r="13" customFormat="false" ht="15.75" hidden="false" customHeight="false" outlineLevel="0" collapsed="false">
      <c r="B13" s="10" t="s">
        <v>13</v>
      </c>
      <c r="C13" s="11" t="s">
        <v>14</v>
      </c>
      <c r="D13" s="11" t="n">
        <v>1.8</v>
      </c>
      <c r="E13" s="12" t="n">
        <v>600</v>
      </c>
      <c r="F13" s="13" t="n">
        <f aca="false">D13*E13</f>
        <v>1080</v>
      </c>
    </row>
    <row r="14" customFormat="false" ht="15" hidden="false" customHeight="false" outlineLevel="0" collapsed="false">
      <c r="E14" s="14"/>
      <c r="F14" s="14"/>
    </row>
    <row r="15" customFormat="false" ht="15" hidden="false" customHeight="false" outlineLevel="0" collapsed="false">
      <c r="B15" s="0" t="s">
        <v>15</v>
      </c>
      <c r="E15" s="14"/>
      <c r="F15" s="15" t="n">
        <f aca="false">SUM(F5:F13)</f>
        <v>38705</v>
      </c>
    </row>
    <row r="16" customFormat="false" ht="15.75" hidden="false" customHeight="false" outlineLevel="0" collapsed="false">
      <c r="E16" s="14"/>
      <c r="F16" s="14"/>
    </row>
    <row r="17" customFormat="false" ht="15" hidden="false" customHeight="false" outlineLevel="0" collapsed="false">
      <c r="B17" s="2" t="s">
        <v>16</v>
      </c>
      <c r="C17" s="3" t="s">
        <v>3</v>
      </c>
      <c r="D17" s="3" t="n">
        <v>1</v>
      </c>
      <c r="E17" s="4" t="n">
        <v>280</v>
      </c>
      <c r="F17" s="5" t="n">
        <f aca="false">D17*E17</f>
        <v>280</v>
      </c>
    </row>
    <row r="18" customFormat="false" ht="15" hidden="false" customHeight="false" outlineLevel="0" collapsed="false">
      <c r="B18" s="6" t="s">
        <v>17</v>
      </c>
      <c r="C18" s="7" t="s">
        <v>14</v>
      </c>
      <c r="D18" s="7" t="n">
        <v>0.44</v>
      </c>
      <c r="E18" s="8" t="n">
        <v>33000</v>
      </c>
      <c r="F18" s="9" t="n">
        <f aca="false">D18*E18</f>
        <v>14520</v>
      </c>
    </row>
    <row r="19" customFormat="false" ht="15" hidden="false" customHeight="false" outlineLevel="0" collapsed="false">
      <c r="B19" s="6" t="s">
        <v>18</v>
      </c>
      <c r="C19" s="7" t="s">
        <v>3</v>
      </c>
      <c r="D19" s="7" t="n">
        <v>5</v>
      </c>
      <c r="E19" s="8" t="n">
        <v>2141</v>
      </c>
      <c r="F19" s="9" t="n">
        <f aca="false">D19*E19</f>
        <v>10705</v>
      </c>
    </row>
    <row r="20" customFormat="false" ht="15" hidden="false" customHeight="false" outlineLevel="0" collapsed="false">
      <c r="B20" s="6" t="s">
        <v>19</v>
      </c>
      <c r="C20" s="7" t="s">
        <v>3</v>
      </c>
      <c r="D20" s="7" t="n">
        <v>40</v>
      </c>
      <c r="E20" s="8" t="n">
        <v>171</v>
      </c>
      <c r="F20" s="9" t="n">
        <f aca="false">D20*E20</f>
        <v>6840</v>
      </c>
    </row>
    <row r="21" customFormat="false" ht="15" hidden="false" customHeight="false" outlineLevel="0" collapsed="false">
      <c r="B21" s="6" t="s">
        <v>20</v>
      </c>
      <c r="C21" s="7" t="s">
        <v>3</v>
      </c>
      <c r="D21" s="7" t="n">
        <v>1.5</v>
      </c>
      <c r="E21" s="8" t="n">
        <v>765</v>
      </c>
      <c r="F21" s="9" t="n">
        <f aca="false">D21*E21</f>
        <v>1147.5</v>
      </c>
    </row>
    <row r="22" customFormat="false" ht="15" hidden="false" customHeight="false" outlineLevel="0" collapsed="false">
      <c r="B22" s="6" t="s">
        <v>21</v>
      </c>
      <c r="C22" s="7" t="s">
        <v>3</v>
      </c>
      <c r="D22" s="7" t="n">
        <v>3</v>
      </c>
      <c r="E22" s="8" t="n">
        <v>90</v>
      </c>
      <c r="F22" s="9" t="n">
        <f aca="false">D22*E22</f>
        <v>270</v>
      </c>
    </row>
    <row r="23" customFormat="false" ht="15" hidden="false" customHeight="false" outlineLevel="0" collapsed="false">
      <c r="B23" s="16" t="s">
        <v>22</v>
      </c>
      <c r="C23" s="7" t="s">
        <v>3</v>
      </c>
      <c r="D23" s="7" t="n">
        <v>1</v>
      </c>
      <c r="E23" s="8" t="n">
        <v>1200</v>
      </c>
      <c r="F23" s="9" t="n">
        <f aca="false">D23*E23</f>
        <v>1200</v>
      </c>
    </row>
    <row r="24" customFormat="false" ht="15" hidden="false" customHeight="false" outlineLevel="0" collapsed="false">
      <c r="B24" s="6" t="s">
        <v>23</v>
      </c>
      <c r="C24" s="7" t="s">
        <v>3</v>
      </c>
      <c r="D24" s="7" t="n">
        <v>2</v>
      </c>
      <c r="E24" s="8" t="n">
        <v>1660</v>
      </c>
      <c r="F24" s="9" t="n">
        <f aca="false">D24*E24</f>
        <v>3320</v>
      </c>
    </row>
    <row r="25" customFormat="false" ht="15" hidden="false" customHeight="false" outlineLevel="0" collapsed="false">
      <c r="B25" s="6" t="s">
        <v>24</v>
      </c>
      <c r="C25" s="7" t="s">
        <v>3</v>
      </c>
      <c r="D25" s="7" t="n">
        <v>1</v>
      </c>
      <c r="E25" s="8" t="n">
        <v>980</v>
      </c>
      <c r="F25" s="9" t="n">
        <f aca="false">D25*E25</f>
        <v>980</v>
      </c>
    </row>
    <row r="26" customFormat="false" ht="15" hidden="false" customHeight="false" outlineLevel="0" collapsed="false">
      <c r="B26" s="6" t="s">
        <v>25</v>
      </c>
      <c r="C26" s="7" t="s">
        <v>3</v>
      </c>
      <c r="D26" s="7" t="n">
        <v>2</v>
      </c>
      <c r="E26" s="8" t="n">
        <v>350</v>
      </c>
      <c r="F26" s="9" t="n">
        <f aca="false">D26*E26</f>
        <v>700</v>
      </c>
    </row>
    <row r="27" customFormat="false" ht="15" hidden="false" customHeight="false" outlineLevel="0" collapsed="false">
      <c r="B27" s="6" t="s">
        <v>26</v>
      </c>
      <c r="C27" s="7" t="s">
        <v>3</v>
      </c>
      <c r="D27" s="7" t="n">
        <v>2</v>
      </c>
      <c r="E27" s="8" t="n">
        <v>90</v>
      </c>
      <c r="F27" s="9" t="n">
        <f aca="false">D27*E27</f>
        <v>180</v>
      </c>
    </row>
    <row r="28" customFormat="false" ht="15" hidden="false" customHeight="false" outlineLevel="0" collapsed="false">
      <c r="B28" s="6"/>
      <c r="C28" s="7"/>
      <c r="D28" s="7"/>
      <c r="E28" s="8"/>
      <c r="F28" s="9"/>
    </row>
    <row r="29" customFormat="false" ht="15" hidden="false" customHeight="false" outlineLevel="0" collapsed="false">
      <c r="B29" s="6" t="s">
        <v>27</v>
      </c>
      <c r="C29" s="7" t="s">
        <v>10</v>
      </c>
      <c r="D29" s="7" t="n">
        <v>0.65</v>
      </c>
      <c r="E29" s="8" t="n">
        <v>6500</v>
      </c>
      <c r="F29" s="9" t="n">
        <f aca="false">D29*E29</f>
        <v>4225</v>
      </c>
    </row>
    <row r="30" customFormat="false" ht="15" hidden="false" customHeight="false" outlineLevel="0" collapsed="false">
      <c r="B30" s="6" t="s">
        <v>28</v>
      </c>
      <c r="C30" s="7" t="s">
        <v>3</v>
      </c>
      <c r="D30" s="7" t="n">
        <v>1</v>
      </c>
      <c r="E30" s="8" t="n">
        <v>150</v>
      </c>
      <c r="F30" s="9" t="n">
        <f aca="false">D30*E30</f>
        <v>150</v>
      </c>
    </row>
    <row r="31" customFormat="false" ht="15" hidden="false" customHeight="false" outlineLevel="0" collapsed="false">
      <c r="B31" s="17"/>
      <c r="C31" s="18"/>
      <c r="D31" s="18"/>
      <c r="E31" s="19"/>
      <c r="F31" s="20"/>
    </row>
    <row r="32" customFormat="false" ht="15" hidden="false" customHeight="false" outlineLevel="0" collapsed="false">
      <c r="B32" s="17" t="s">
        <v>29</v>
      </c>
      <c r="C32" s="18"/>
      <c r="D32" s="18"/>
      <c r="E32" s="19"/>
      <c r="F32" s="20" t="n">
        <f aca="false">SUM(F17:F31)*0.15</f>
        <v>6677.625</v>
      </c>
    </row>
    <row r="33" customFormat="false" ht="15" hidden="false" customHeight="false" outlineLevel="0" collapsed="false">
      <c r="B33" s="17"/>
      <c r="C33" s="18"/>
      <c r="D33" s="18"/>
      <c r="E33" s="19"/>
      <c r="F33" s="20"/>
    </row>
    <row r="34" customFormat="false" ht="15" hidden="false" customHeight="false" outlineLevel="0" collapsed="false">
      <c r="B34" s="17" t="s">
        <v>30</v>
      </c>
      <c r="C34" s="18"/>
      <c r="D34" s="18"/>
      <c r="E34" s="19"/>
      <c r="F34" s="20" t="n">
        <f aca="false">SUM(F17:F33)*0.07</f>
        <v>3583.65875</v>
      </c>
    </row>
    <row r="35" customFormat="false" ht="15.75" hidden="false" customHeight="false" outlineLevel="0" collapsed="false">
      <c r="B35" s="17"/>
      <c r="C35" s="18"/>
      <c r="D35" s="18"/>
      <c r="E35" s="19"/>
      <c r="F35" s="20"/>
    </row>
    <row r="36" customFormat="false" ht="15.75" hidden="false" customHeight="false" outlineLevel="0" collapsed="false">
      <c r="B36" s="21" t="s">
        <v>31</v>
      </c>
      <c r="C36" s="22"/>
      <c r="D36" s="22"/>
      <c r="E36" s="23"/>
      <c r="F36" s="24" t="n">
        <f aca="false">SUM(F17:F34)</f>
        <v>54778.78375</v>
      </c>
    </row>
    <row r="37" customFormat="false" ht="15" hidden="false" customHeight="false" outlineLevel="0" collapsed="false">
      <c r="E37" s="14"/>
      <c r="F37" s="14"/>
    </row>
    <row r="38" customFormat="false" ht="15" hidden="false" customHeight="false" outlineLevel="0" collapsed="false">
      <c r="B38" s="0" t="s">
        <v>32</v>
      </c>
      <c r="F38" s="14" t="n">
        <f aca="false">F36+F15</f>
        <v>93483.78375</v>
      </c>
    </row>
  </sheetData>
  <mergeCells count="2">
    <mergeCell ref="B1:F1"/>
    <mergeCell ref="B2:F2"/>
  </mergeCells>
  <hyperlinks>
    <hyperlink ref="B23" r:id="rId1" display="Фанера ламинированная 6,5 мм 1250х2500 Латвия 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LibreOffice/6.0.6.2$Windows_X86_64 LibreOffice_project/0c292870b25a325b5ed35f6b45599d2ea4458e77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2021-03-30T13:51:41Z</dcterms:created>
  <dc:creator>Cibermag</dc:creator>
  <dc:description/>
  <dc:language>ru-RU</dc:language>
  <cp:lastModifiedBy/>
  <dcterms:modified xsi:type="dcterms:W3CDTF">2021-05-24T11:53:54Z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